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周雪明\2020年工作\2020年11月份\撰写图表文章\范例\"/>
    </mc:Choice>
  </mc:AlternateContent>
  <bookViews>
    <workbookView xWindow="0" yWindow="0" windowWidth="28800" windowHeight="12660"/>
  </bookViews>
  <sheets>
    <sheet name="Sheet1" sheetId="1" r:id="rId1"/>
  </sheets>
  <externalReferences>
    <externalReference r:id="rId2"/>
  </externalReferences>
  <definedNames>
    <definedName name="Kutools_BarWithBubblesChart">TRUNC(MAX('[1]Bar With Bubbles Chart'!$B$4:$B$9)/10*12)*{1,1,1,1,1,1}</definedName>
    <definedName name="Kutools_Thermometer">'[1]Thermometer Chart2'!$A$5/'[1]Thermometer Chart2'!$B$5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A35" i="1"/>
  <c r="C35" i="1"/>
  <c r="C36" i="1"/>
  <c r="C37" i="1"/>
  <c r="C38" i="1"/>
  <c r="C39" i="1"/>
  <c r="B35" i="1"/>
  <c r="B36" i="1"/>
  <c r="B37" i="1"/>
  <c r="B38" i="1"/>
  <c r="B39" i="1"/>
  <c r="A37" i="1"/>
  <c r="A38" i="1"/>
  <c r="A39" i="1"/>
  <c r="B31" i="1"/>
  <c r="C31" i="1"/>
  <c r="A31" i="1"/>
  <c r="B17" i="1"/>
  <c r="B18" i="1"/>
  <c r="C18" i="1"/>
  <c r="D18" i="1"/>
  <c r="C17" i="1"/>
  <c r="D17" i="1"/>
  <c r="B15" i="1"/>
  <c r="B16" i="1"/>
  <c r="C16" i="1"/>
  <c r="D16" i="1"/>
  <c r="C15" i="1"/>
  <c r="D15" i="1"/>
  <c r="B13" i="1"/>
  <c r="B14" i="1"/>
  <c r="C14" i="1"/>
  <c r="D14" i="1"/>
  <c r="C13" i="1"/>
  <c r="D13" i="1"/>
  <c r="B11" i="1"/>
  <c r="B12" i="1"/>
  <c r="C12" i="1"/>
  <c r="D12" i="1"/>
  <c r="C11" i="1"/>
  <c r="D11" i="1"/>
  <c r="B9" i="1"/>
  <c r="B10" i="1"/>
  <c r="C10" i="1"/>
  <c r="D10" i="1"/>
  <c r="C9" i="1"/>
  <c r="D9" i="1"/>
  <c r="A10" i="1"/>
  <c r="A12" i="1" s="1"/>
  <c r="A14" i="1" s="1"/>
  <c r="A16" i="1" s="1"/>
  <c r="A11" i="1" l="1"/>
  <c r="A27" i="1" l="1"/>
  <c r="A22" i="1"/>
  <c r="A13" i="1"/>
  <c r="B27" i="1" l="1"/>
  <c r="B22" i="1"/>
  <c r="A15" i="1"/>
  <c r="C27" i="1" l="1"/>
  <c r="C22" i="1"/>
  <c r="A17" i="1"/>
  <c r="E27" i="1" l="1"/>
  <c r="D27" i="1"/>
  <c r="E22" i="1"/>
  <c r="D22" i="1"/>
</calcChain>
</file>

<file path=xl/sharedStrings.xml><?xml version="1.0" encoding="utf-8"?>
<sst xmlns="http://schemas.openxmlformats.org/spreadsheetml/2006/main" count="10" uniqueCount="7">
  <si>
    <t>Fruit</t>
  </si>
  <si>
    <t>Food</t>
  </si>
  <si>
    <t>Drink</t>
  </si>
  <si>
    <t>Middle value for each column</t>
  </si>
  <si>
    <t>Display percentages above the column widths</t>
  </si>
  <si>
    <t>Display series names on the right</t>
  </si>
  <si>
    <t>Show series values on each 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</si>
</sst>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b/>
      <sz val="11"/>
      <color theme="0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scheme val="minor"/>
    </font>
    <font>
      <sz val="11"/>
      <name val="等线"/>
      <family val="2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1">
    <xf numFmtId="0" fontId="0" fillId="0" borderId="0" xfId="0"/>
    <xf numFmtId="0" fontId="1" fillId="2" borderId="1" xfId="1" applyFont="1" applyFill="1" applyBorder="1">
      <alignment vertical="center"/>
    </xf>
    <xf numFmtId="0" fontId="1" fillId="2" borderId="2" xfId="1" applyFont="1" applyFill="1" applyBorder="1">
      <alignment vertical="center"/>
    </xf>
    <xf numFmtId="0" fontId="1" fillId="2" borderId="3" xfId="1" applyFont="1" applyFill="1" applyBorder="1">
      <alignment vertical="center"/>
    </xf>
    <xf numFmtId="0" fontId="2" fillId="0" borderId="4" xfId="1" applyBorder="1">
      <alignment vertical="center"/>
    </xf>
    <xf numFmtId="0" fontId="2" fillId="0" borderId="5" xfId="1" applyBorder="1">
      <alignment vertical="center"/>
    </xf>
    <xf numFmtId="0" fontId="2" fillId="0" borderId="6" xfId="1" applyBorder="1">
      <alignment vertical="center"/>
    </xf>
    <xf numFmtId="0" fontId="2" fillId="0" borderId="7" xfId="1" applyBorder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0" fontId="2" fillId="0" borderId="10" xfId="1" applyBorder="1">
      <alignment vertical="center"/>
    </xf>
    <xf numFmtId="0" fontId="2" fillId="0" borderId="11" xfId="1" applyBorder="1">
      <alignment vertical="center"/>
    </xf>
    <xf numFmtId="9" fontId="2" fillId="0" borderId="8" xfId="1" applyNumberFormat="1" applyBorder="1">
      <alignment vertical="center"/>
    </xf>
    <xf numFmtId="0" fontId="2" fillId="0" borderId="0" xfId="1" applyBorder="1">
      <alignment vertical="center"/>
    </xf>
    <xf numFmtId="0" fontId="4" fillId="0" borderId="8" xfId="1" applyFont="1" applyBorder="1">
      <alignment vertical="center"/>
    </xf>
    <xf numFmtId="9" fontId="0" fillId="0" borderId="0" xfId="0" applyNumberFormat="1"/>
    <xf numFmtId="9" fontId="4" fillId="0" borderId="8" xfId="1" applyNumberFormat="1" applyFont="1" applyBorder="1">
      <alignment vertical="center"/>
    </xf>
    <xf numFmtId="0" fontId="3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699693788276472E-2"/>
          <c:y val="8.7962962962962965E-2"/>
          <c:w val="0.82674475065616804"/>
          <c:h val="0.83333333333333337"/>
        </c:manualLayout>
      </c:layout>
      <c:areaChart>
        <c:grouping val="stack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Fruit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Sheet1!$A$9:$A$18</c:f>
              <c:numCache>
                <c:formatCode>General</c:formatCode>
                <c:ptCount val="10"/>
                <c:pt idx="0">
                  <c:v>0</c:v>
                </c:pt>
                <c:pt idx="1">
                  <c:v>20.108805158170465</c:v>
                </c:pt>
                <c:pt idx="2">
                  <c:v>20.108805158170465</c:v>
                </c:pt>
                <c:pt idx="3">
                  <c:v>34.394519443884754</c:v>
                </c:pt>
                <c:pt idx="4">
                  <c:v>34.394519443884754</c:v>
                </c:pt>
                <c:pt idx="5">
                  <c:v>57.243602659681656</c:v>
                </c:pt>
                <c:pt idx="6">
                  <c:v>57.243602659681656</c:v>
                </c:pt>
                <c:pt idx="7">
                  <c:v>77.574047954866018</c:v>
                </c:pt>
                <c:pt idx="8">
                  <c:v>77.574047954866018</c:v>
                </c:pt>
                <c:pt idx="9">
                  <c:v>100</c:v>
                </c:pt>
              </c:numCache>
            </c:numRef>
          </c:cat>
          <c:val>
            <c:numRef>
              <c:f>Sheet1!$B$9:$B$18</c:f>
              <c:numCache>
                <c:formatCode>General</c:formatCode>
                <c:ptCount val="10"/>
                <c:pt idx="0">
                  <c:v>0.33166332665330661</c:v>
                </c:pt>
                <c:pt idx="1">
                  <c:v>0.33166332665330661</c:v>
                </c:pt>
                <c:pt idx="2">
                  <c:v>0.28208744710860362</c:v>
                </c:pt>
                <c:pt idx="3">
                  <c:v>0.28208744710860362</c:v>
                </c:pt>
                <c:pt idx="4">
                  <c:v>0.20458553791887124</c:v>
                </c:pt>
                <c:pt idx="5">
                  <c:v>0.20458553791887124</c:v>
                </c:pt>
                <c:pt idx="6">
                  <c:v>0.20317145688800792</c:v>
                </c:pt>
                <c:pt idx="7">
                  <c:v>0.20317145688800792</c:v>
                </c:pt>
                <c:pt idx="8">
                  <c:v>0.39083557951482478</c:v>
                </c:pt>
                <c:pt idx="9">
                  <c:v>0.39083557951482478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D-424F-B2BA-DF8AC241187E}"/>
            </c:ext>
          </c:extLst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Sheet1!$A$9:$A$18</c:f>
              <c:numCache>
                <c:formatCode>General</c:formatCode>
                <c:ptCount val="10"/>
                <c:pt idx="0">
                  <c:v>0</c:v>
                </c:pt>
                <c:pt idx="1">
                  <c:v>20.108805158170465</c:v>
                </c:pt>
                <c:pt idx="2">
                  <c:v>20.108805158170465</c:v>
                </c:pt>
                <c:pt idx="3">
                  <c:v>34.394519443884754</c:v>
                </c:pt>
                <c:pt idx="4">
                  <c:v>34.394519443884754</c:v>
                </c:pt>
                <c:pt idx="5">
                  <c:v>57.243602659681656</c:v>
                </c:pt>
                <c:pt idx="6">
                  <c:v>57.243602659681656</c:v>
                </c:pt>
                <c:pt idx="7">
                  <c:v>77.574047954866018</c:v>
                </c:pt>
                <c:pt idx="8">
                  <c:v>77.574047954866018</c:v>
                </c:pt>
                <c:pt idx="9">
                  <c:v>100</c:v>
                </c:pt>
              </c:numCache>
            </c:numRef>
          </c:cat>
          <c:val>
            <c:numRef>
              <c:f>Sheet1!$C$9:$C$18</c:f>
              <c:numCache>
                <c:formatCode>General</c:formatCode>
                <c:ptCount val="10"/>
                <c:pt idx="0">
                  <c:v>0.21643286573146292</c:v>
                </c:pt>
                <c:pt idx="1">
                  <c:v>0.21643286573146292</c:v>
                </c:pt>
                <c:pt idx="2">
                  <c:v>0.37799717912552888</c:v>
                </c:pt>
                <c:pt idx="3">
                  <c:v>0.37799717912552888</c:v>
                </c:pt>
                <c:pt idx="4">
                  <c:v>0.37301587301587297</c:v>
                </c:pt>
                <c:pt idx="5">
                  <c:v>0.37301587301587297</c:v>
                </c:pt>
                <c:pt idx="6">
                  <c:v>0.34786917740336964</c:v>
                </c:pt>
                <c:pt idx="7">
                  <c:v>0.34786917740336964</c:v>
                </c:pt>
                <c:pt idx="8">
                  <c:v>0.29110512129380051</c:v>
                </c:pt>
                <c:pt idx="9">
                  <c:v>0.29110512129380051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D-424F-B2BA-DF8AC241187E}"/>
            </c:ext>
          </c:extLst>
        </c:ser>
        <c:ser>
          <c:idx val="2"/>
          <c:order val="2"/>
          <c:tx>
            <c:strRef>
              <c:f>Sheet1!$D$8</c:f>
              <c:strCache>
                <c:ptCount val="1"/>
                <c:pt idx="0">
                  <c:v>Drink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1"/>
              </a:solidFill>
            </a:ln>
            <a:effectLst/>
          </c:spP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Sheet1!$A$9:$A$18</c:f>
              <c:numCache>
                <c:formatCode>General</c:formatCode>
                <c:ptCount val="10"/>
                <c:pt idx="0">
                  <c:v>0</c:v>
                </c:pt>
                <c:pt idx="1">
                  <c:v>20.108805158170465</c:v>
                </c:pt>
                <c:pt idx="2">
                  <c:v>20.108805158170465</c:v>
                </c:pt>
                <c:pt idx="3">
                  <c:v>34.394519443884754</c:v>
                </c:pt>
                <c:pt idx="4">
                  <c:v>34.394519443884754</c:v>
                </c:pt>
                <c:pt idx="5">
                  <c:v>57.243602659681656</c:v>
                </c:pt>
                <c:pt idx="6">
                  <c:v>57.243602659681656</c:v>
                </c:pt>
                <c:pt idx="7">
                  <c:v>77.574047954866018</c:v>
                </c:pt>
                <c:pt idx="8">
                  <c:v>77.574047954866018</c:v>
                </c:pt>
                <c:pt idx="9">
                  <c:v>100</c:v>
                </c:pt>
              </c:numCache>
            </c:numRef>
          </c:cat>
          <c:val>
            <c:numRef>
              <c:f>Sheet1!$D$9:$D$18</c:f>
              <c:numCache>
                <c:formatCode>General</c:formatCode>
                <c:ptCount val="10"/>
                <c:pt idx="0">
                  <c:v>0.45190380761523041</c:v>
                </c:pt>
                <c:pt idx="1">
                  <c:v>0.45190380761523041</c:v>
                </c:pt>
                <c:pt idx="2">
                  <c:v>0.33991537376586739</c:v>
                </c:pt>
                <c:pt idx="3">
                  <c:v>0.33991537376586739</c:v>
                </c:pt>
                <c:pt idx="4">
                  <c:v>0.42239858906525568</c:v>
                </c:pt>
                <c:pt idx="5">
                  <c:v>0.42239858906525568</c:v>
                </c:pt>
                <c:pt idx="6">
                  <c:v>0.44895936570862233</c:v>
                </c:pt>
                <c:pt idx="7">
                  <c:v>0.44895936570862233</c:v>
                </c:pt>
                <c:pt idx="8">
                  <c:v>0.3180592991913746</c:v>
                </c:pt>
                <c:pt idx="9">
                  <c:v>0.3180592991913746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7D-424F-B2BA-DF8AC2411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271775"/>
        <c:axId val="924272191"/>
      </c:areaChart>
      <c:scatterChart>
        <c:scatterStyle val="lineMarker"/>
        <c:varyColors val="0"/>
        <c:ser>
          <c:idx val="3"/>
          <c:order val="3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EF46686E-32B0-450F-A60C-4E81A9280082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57D-424F-B2BA-DF8AC241187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363985D-4014-4279-BF8B-FF8F522D8719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57D-424F-B2BA-DF8AC241187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522D4E4-2414-4FFB-A932-61A2488620A6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57D-424F-B2BA-DF8AC241187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EC629F1-8222-41F5-9B66-293A48D3456B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57D-424F-B2BA-DF8AC241187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EAC5EA7-FB48-42DC-9F57-9DB9A6C84EF7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57D-424F-B2BA-DF8AC24118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Sheet1!$A$22:$E$22</c:f>
              <c:numCache>
                <c:formatCode>General</c:formatCode>
                <c:ptCount val="5"/>
                <c:pt idx="0">
                  <c:v>10.054402579085233</c:v>
                </c:pt>
                <c:pt idx="1">
                  <c:v>27.251662301027608</c:v>
                </c:pt>
                <c:pt idx="2">
                  <c:v>45.819061051783208</c:v>
                </c:pt>
                <c:pt idx="3">
                  <c:v>67.408825307273844</c:v>
                </c:pt>
                <c:pt idx="4">
                  <c:v>88.787023977433009</c:v>
                </c:pt>
              </c:numCache>
            </c:numRef>
          </c:xVal>
          <c:yVal>
            <c:numRef>
              <c:f>Sheet1!$A$23:$E$23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Sheet1!$A$2:$A$6</c15:f>
                <c15:dlblRangeCache>
                  <c:ptCount val="5"/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357D-424F-B2BA-DF8AC241187E}"/>
            </c:ext>
          </c:extLst>
        </c:ser>
        <c:ser>
          <c:idx val="4"/>
          <c:order val="4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257BF86C-433D-4CEC-A0E5-5A2E7A7F8BCE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57D-424F-B2BA-DF8AC241187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9227408-ACD0-490B-AB03-3FA684E9D2AE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57D-424F-B2BA-DF8AC241187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7391C62-BFFB-4282-AE4B-D630383EEDAD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57D-424F-B2BA-DF8AC241187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D2045B4-B148-47C9-93A1-AD200246981D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57D-424F-B2BA-DF8AC241187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37DFC66-E780-48A7-9536-2D33C160915C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57D-424F-B2BA-DF8AC24118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Sheet1!$A$22:$E$22</c:f>
              <c:numCache>
                <c:formatCode>General</c:formatCode>
                <c:ptCount val="5"/>
                <c:pt idx="0">
                  <c:v>10.054402579085233</c:v>
                </c:pt>
                <c:pt idx="1">
                  <c:v>27.251662301027608</c:v>
                </c:pt>
                <c:pt idx="2">
                  <c:v>45.819061051783208</c:v>
                </c:pt>
                <c:pt idx="3">
                  <c:v>67.408825307273844</c:v>
                </c:pt>
                <c:pt idx="4">
                  <c:v>88.787023977433009</c:v>
                </c:pt>
              </c:numCache>
            </c:numRef>
          </c:xVal>
          <c:yVal>
            <c:numRef>
              <c:f>Sheet1!$A$28:$E$28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Sheet1!$A$27:$E$27</c15:f>
                <c15:dlblRangeCache>
                  <c:ptCount val="5"/>
                  <c:pt idx="0">
                    <c:v>20%</c:v>
                  </c:pt>
                  <c:pt idx="1">
                    <c:v>14%</c:v>
                  </c:pt>
                  <c:pt idx="2">
                    <c:v>23%</c:v>
                  </c:pt>
                  <c:pt idx="3">
                    <c:v>20%</c:v>
                  </c:pt>
                  <c:pt idx="4">
                    <c:v>22%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357D-424F-B2BA-DF8AC241187E}"/>
            </c:ext>
          </c:extLst>
        </c:ser>
        <c:ser>
          <c:idx val="5"/>
          <c:order val="5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4658F4B1-C478-4D6B-AE3D-80D519149C18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57D-424F-B2BA-DF8AC241187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7915758-6E52-4E56-B2FA-D37405DDA255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57D-424F-B2BA-DF8AC241187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2A31003-BE40-4928-96E7-3ED015842EFF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57D-424F-B2BA-DF8AC24118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Sheet1!$A$32:$C$32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xVal>
          <c:yVal>
            <c:numRef>
              <c:f>Sheet1!$A$31:$C$31</c:f>
              <c:numCache>
                <c:formatCode>General</c:formatCode>
                <c:ptCount val="3"/>
                <c:pt idx="0">
                  <c:v>0.19541778975741239</c:v>
                </c:pt>
                <c:pt idx="1">
                  <c:v>0.53638814016172509</c:v>
                </c:pt>
                <c:pt idx="2">
                  <c:v>0.84097035040431267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Sheet1!$B$1:$D$1</c15:f>
                <c15:dlblRangeCache>
                  <c:ptCount val="3"/>
                  <c:pt idx="0">
                    <c:v>Fruit</c:v>
                  </c:pt>
                  <c:pt idx="1">
                    <c:v>Food</c:v>
                  </c:pt>
                  <c:pt idx="2">
                    <c:v>Drink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357D-424F-B2BA-DF8AC241187E}"/>
            </c:ext>
          </c:extLst>
        </c:ser>
        <c:ser>
          <c:idx val="6"/>
          <c:order val="6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83B67890-C91F-4A1E-AD3B-0E81E873A097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57D-424F-B2BA-DF8AC241187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08C2AB3-B7A0-44EA-9129-D191AC1E3786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57D-424F-B2BA-DF8AC241187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03050F5-07F6-4776-8CB4-818455CE4D0B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57D-424F-B2BA-DF8AC241187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A11CCE3-B7E8-44BB-B7BF-82F5A96ADDBD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57D-424F-B2BA-DF8AC241187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B84F153-DF87-4338-AB4C-EB60A4E4C938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57D-424F-B2BA-DF8AC24118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Sheet1!$A$22:$E$22</c:f>
              <c:numCache>
                <c:formatCode>General</c:formatCode>
                <c:ptCount val="5"/>
                <c:pt idx="0">
                  <c:v>10.054402579085233</c:v>
                </c:pt>
                <c:pt idx="1">
                  <c:v>27.251662301027608</c:v>
                </c:pt>
                <c:pt idx="2">
                  <c:v>45.819061051783208</c:v>
                </c:pt>
                <c:pt idx="3">
                  <c:v>67.408825307273844</c:v>
                </c:pt>
                <c:pt idx="4">
                  <c:v>88.787023977433009</c:v>
                </c:pt>
              </c:numCache>
            </c:numRef>
          </c:xVal>
          <c:yVal>
            <c:numRef>
              <c:f>Sheet1!$A$35:$A$39</c:f>
              <c:numCache>
                <c:formatCode>General</c:formatCode>
                <c:ptCount val="5"/>
                <c:pt idx="0">
                  <c:v>0.16583166332665331</c:v>
                </c:pt>
                <c:pt idx="1">
                  <c:v>0.14104372355430181</c:v>
                </c:pt>
                <c:pt idx="2">
                  <c:v>0.10229276895943562</c:v>
                </c:pt>
                <c:pt idx="3">
                  <c:v>0.10158572844400396</c:v>
                </c:pt>
                <c:pt idx="4">
                  <c:v>0.19541778975741239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Sheet1!$B$2:$B$6</c15:f>
                <c15:dlblRangeCache>
                  <c:ptCount val="5"/>
                  <c:pt idx="0">
                    <c:v>33.1</c:v>
                  </c:pt>
                  <c:pt idx="1">
                    <c:v>20</c:v>
                  </c:pt>
                  <c:pt idx="2">
                    <c:v>23.2</c:v>
                  </c:pt>
                  <c:pt idx="3">
                    <c:v>20.5</c:v>
                  </c:pt>
                  <c:pt idx="4">
                    <c:v>43.5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357D-424F-B2BA-DF8AC241187E}"/>
            </c:ext>
          </c:extLst>
        </c:ser>
        <c:ser>
          <c:idx val="7"/>
          <c:order val="7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CF8F7572-B9F8-4566-9BEC-F10588AC61B9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57D-424F-B2BA-DF8AC241187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4D88D95-A5A6-42C9-89EA-51C1D5CA145D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57D-424F-B2BA-DF8AC241187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41B7A07-BB35-47FA-AFC5-D2A00AC43931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357D-424F-B2BA-DF8AC241187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BA4175C-96FD-4E22-82DD-DAF618E87D3D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57D-424F-B2BA-DF8AC241187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C0A84D0-BB48-4457-B937-B0673FA96165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357D-424F-B2BA-DF8AC24118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Sheet1!$A$22:$E$22</c:f>
              <c:numCache>
                <c:formatCode>General</c:formatCode>
                <c:ptCount val="5"/>
                <c:pt idx="0">
                  <c:v>10.054402579085233</c:v>
                </c:pt>
                <c:pt idx="1">
                  <c:v>27.251662301027608</c:v>
                </c:pt>
                <c:pt idx="2">
                  <c:v>45.819061051783208</c:v>
                </c:pt>
                <c:pt idx="3">
                  <c:v>67.408825307273844</c:v>
                </c:pt>
                <c:pt idx="4">
                  <c:v>88.787023977433009</c:v>
                </c:pt>
              </c:numCache>
            </c:numRef>
          </c:xVal>
          <c:yVal>
            <c:numRef>
              <c:f>Sheet1!$B$35:$B$39</c:f>
              <c:numCache>
                <c:formatCode>General</c:formatCode>
                <c:ptCount val="5"/>
                <c:pt idx="0">
                  <c:v>0.43987975951903807</c:v>
                </c:pt>
                <c:pt idx="1">
                  <c:v>0.47108603667136806</c:v>
                </c:pt>
                <c:pt idx="2">
                  <c:v>0.39109347442680775</c:v>
                </c:pt>
                <c:pt idx="3">
                  <c:v>0.37710604558969274</c:v>
                </c:pt>
                <c:pt idx="4">
                  <c:v>0.53638814016172498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Sheet1!$C$2:$C$6</c15:f>
                <c15:dlblRangeCache>
                  <c:ptCount val="5"/>
                  <c:pt idx="0">
                    <c:v>21.6</c:v>
                  </c:pt>
                  <c:pt idx="1">
                    <c:v>26.8</c:v>
                  </c:pt>
                  <c:pt idx="2">
                    <c:v>42.3</c:v>
                  </c:pt>
                  <c:pt idx="3">
                    <c:v>35.1</c:v>
                  </c:pt>
                  <c:pt idx="4">
                    <c:v>32.4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357D-424F-B2BA-DF8AC241187E}"/>
            </c:ext>
          </c:extLst>
        </c:ser>
        <c:ser>
          <c:idx val="8"/>
          <c:order val="8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37543A4B-AA86-4689-8EE6-9EC08CBFF038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357D-424F-B2BA-DF8AC241187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65F8060-C9A9-4474-8CC0-CDE77EF1CB1C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357D-424F-B2BA-DF8AC241187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FEC883E-58CD-4699-A5CA-5D8D41A5C78C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357D-424F-B2BA-DF8AC241187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2572C3A-1337-4669-BC1E-C0FF7B2A9FF9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357D-424F-B2BA-DF8AC241187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219ABCF-08BB-4D89-A3C6-D5D3E924DB8F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357D-424F-B2BA-DF8AC24118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Sheet1!$A$22:$E$22</c:f>
              <c:numCache>
                <c:formatCode>General</c:formatCode>
                <c:ptCount val="5"/>
                <c:pt idx="0">
                  <c:v>10.054402579085233</c:v>
                </c:pt>
                <c:pt idx="1">
                  <c:v>27.251662301027608</c:v>
                </c:pt>
                <c:pt idx="2">
                  <c:v>45.819061051783208</c:v>
                </c:pt>
                <c:pt idx="3">
                  <c:v>67.408825307273844</c:v>
                </c:pt>
                <c:pt idx="4">
                  <c:v>88.787023977433009</c:v>
                </c:pt>
              </c:numCache>
            </c:numRef>
          </c:xVal>
          <c:yVal>
            <c:numRef>
              <c:f>Sheet1!$C$35:$C$39</c:f>
              <c:numCache>
                <c:formatCode>General</c:formatCode>
                <c:ptCount val="5"/>
                <c:pt idx="0">
                  <c:v>0.77404809619238468</c:v>
                </c:pt>
                <c:pt idx="1">
                  <c:v>0.83004231311706611</c:v>
                </c:pt>
                <c:pt idx="2">
                  <c:v>0.78880070546737213</c:v>
                </c:pt>
                <c:pt idx="3">
                  <c:v>0.77552031714568881</c:v>
                </c:pt>
                <c:pt idx="4">
                  <c:v>0.84097035040431267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Sheet1!$D$2:$D$6</c15:f>
                <c15:dlblRangeCache>
                  <c:ptCount val="5"/>
                  <c:pt idx="0">
                    <c:v>45.1</c:v>
                  </c:pt>
                  <c:pt idx="1">
                    <c:v>24.1</c:v>
                  </c:pt>
                  <c:pt idx="2">
                    <c:v>47.9</c:v>
                  </c:pt>
                  <c:pt idx="3">
                    <c:v>45.3</c:v>
                  </c:pt>
                  <c:pt idx="4">
                    <c:v>35.4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357D-424F-B2BA-DF8AC2411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271775"/>
        <c:axId val="924272191"/>
      </c:scatterChart>
      <c:dateAx>
        <c:axId val="9242717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4272191"/>
        <c:crosses val="autoZero"/>
        <c:auto val="0"/>
        <c:lblOffset val="100"/>
        <c:baseTimeUnit val="days"/>
      </c:dateAx>
      <c:valAx>
        <c:axId val="92427219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24271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2</xdr:row>
      <xdr:rowOff>114300</xdr:rowOff>
    </xdr:from>
    <xdr:to>
      <xdr:col>16</xdr:col>
      <xdr:colOff>581025</xdr:colOff>
      <xdr:row>17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</xdr:row>
      <xdr:rowOff>38101</xdr:rowOff>
    </xdr:from>
    <xdr:to>
      <xdr:col>8</xdr:col>
      <xdr:colOff>352425</xdr:colOff>
      <xdr:row>4</xdr:row>
      <xdr:rowOff>19051</xdr:rowOff>
    </xdr:to>
    <xdr:sp macro="" textlink="">
      <xdr:nvSpPr>
        <xdr:cNvPr id="2" name="Rectangle 1"/>
        <xdr:cNvSpPr/>
      </xdr:nvSpPr>
      <xdr:spPr>
        <a:xfrm>
          <a:off x="4105275" y="400051"/>
          <a:ext cx="2181225" cy="3429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CN" sz="1600">
              <a:solidFill>
                <a:sysClr val="windowText" lastClr="000000"/>
              </a:solidFill>
            </a:rPr>
            <a:t>The original</a:t>
          </a:r>
          <a:r>
            <a:rPr lang="en-US" altLang="zh-CN" sz="1600" baseline="0">
              <a:solidFill>
                <a:sysClr val="windowText" lastClr="000000"/>
              </a:solidFill>
            </a:rPr>
            <a:t> data range</a:t>
          </a:r>
          <a:endParaRPr lang="zh-CN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266700</xdr:colOff>
      <xdr:row>3</xdr:row>
      <xdr:rowOff>19050</xdr:rowOff>
    </xdr:from>
    <xdr:to>
      <xdr:col>5</xdr:col>
      <xdr:colOff>57150</xdr:colOff>
      <xdr:row>3</xdr:row>
      <xdr:rowOff>19050</xdr:rowOff>
    </xdr:to>
    <xdr:cxnSp macro="">
      <xdr:nvCxnSpPr>
        <xdr:cNvPr id="4" name="Straight Arrow Connector 3"/>
        <xdr:cNvCxnSpPr/>
      </xdr:nvCxnSpPr>
      <xdr:spPr>
        <a:xfrm flipH="1">
          <a:off x="3457575" y="561975"/>
          <a:ext cx="476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11</xdr:row>
      <xdr:rowOff>123826</xdr:rowOff>
    </xdr:from>
    <xdr:to>
      <xdr:col>9</xdr:col>
      <xdr:colOff>76200</xdr:colOff>
      <xdr:row>13</xdr:row>
      <xdr:rowOff>104776</xdr:rowOff>
    </xdr:to>
    <xdr:sp macro="" textlink="">
      <xdr:nvSpPr>
        <xdr:cNvPr id="6" name="Rectangle 5"/>
        <xdr:cNvSpPr/>
      </xdr:nvSpPr>
      <xdr:spPr>
        <a:xfrm>
          <a:off x="4095750" y="2114551"/>
          <a:ext cx="2600325" cy="3429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CN" sz="1600">
              <a:solidFill>
                <a:sysClr val="windowText" lastClr="000000"/>
              </a:solidFill>
            </a:rPr>
            <a:t>The intermediate</a:t>
          </a:r>
          <a:r>
            <a:rPr lang="en-US" altLang="zh-CN" sz="1600" baseline="0">
              <a:solidFill>
                <a:sysClr val="windowText" lastClr="000000"/>
              </a:solidFill>
            </a:rPr>
            <a:t> data range</a:t>
          </a:r>
          <a:endParaRPr lang="zh-CN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285750</xdr:colOff>
      <xdr:row>12</xdr:row>
      <xdr:rowOff>114300</xdr:rowOff>
    </xdr:from>
    <xdr:to>
      <xdr:col>5</xdr:col>
      <xdr:colOff>76200</xdr:colOff>
      <xdr:row>12</xdr:row>
      <xdr:rowOff>114300</xdr:rowOff>
    </xdr:to>
    <xdr:cxnSp macro="">
      <xdr:nvCxnSpPr>
        <xdr:cNvPr id="8" name="Straight Arrow Connector 7"/>
        <xdr:cNvCxnSpPr/>
      </xdr:nvCxnSpPr>
      <xdr:spPr>
        <a:xfrm flipH="1">
          <a:off x="3476625" y="2286000"/>
          <a:ext cx="476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Kutools%20for%20Excel\KutoolsUnit\Examples\Charts\Charts%20sampl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bble Chart"/>
      <sheetName val="Step Chart"/>
      <sheetName val="Bullet Chart"/>
      <sheetName val="Thermometer Chart"/>
      <sheetName val="Thermometer Chart2"/>
      <sheetName val="Actual vs Target Chart"/>
      <sheetName val="Dot Chart"/>
      <sheetName val="Slope Chart"/>
      <sheetName val="Bar With Bubbles Chart"/>
      <sheetName val="Variable Width Column Chart"/>
      <sheetName val="Marimekko Chart"/>
      <sheetName val="Matrix Bubble Chart"/>
      <sheetName val="Kutools_Chart"/>
    </sheetNames>
    <sheetDataSet>
      <sheetData sheetId="0"/>
      <sheetData sheetId="1"/>
      <sheetData sheetId="2"/>
      <sheetData sheetId="3"/>
      <sheetData sheetId="4">
        <row r="5">
          <cell r="A5">
            <v>42343</v>
          </cell>
          <cell r="B5">
            <v>68516</v>
          </cell>
        </row>
      </sheetData>
      <sheetData sheetId="5"/>
      <sheetData sheetId="6"/>
      <sheetData sheetId="7"/>
      <sheetData sheetId="8">
        <row r="4">
          <cell r="B4">
            <v>300</v>
          </cell>
        </row>
        <row r="5">
          <cell r="B5">
            <v>519</v>
          </cell>
        </row>
        <row r="6">
          <cell r="B6">
            <v>612</v>
          </cell>
        </row>
        <row r="7">
          <cell r="B7">
            <v>577</v>
          </cell>
        </row>
        <row r="8">
          <cell r="B8">
            <v>412</v>
          </cell>
        </row>
        <row r="9">
          <cell r="B9">
            <v>351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topLeftCell="A7" workbookViewId="0">
      <selection activeCell="K25" sqref="K25"/>
    </sheetView>
  </sheetViews>
  <sheetFormatPr defaultRowHeight="14.25" x14ac:dyDescent="0.2"/>
  <cols>
    <col min="3" max="3" width="14.875" customWidth="1"/>
  </cols>
  <sheetData>
    <row r="1" spans="1:4" x14ac:dyDescent="0.2">
      <c r="A1" s="1"/>
      <c r="B1" s="2" t="s">
        <v>0</v>
      </c>
      <c r="C1" s="3" t="s">
        <v>1</v>
      </c>
      <c r="D1" s="3" t="s">
        <v>2</v>
      </c>
    </row>
    <row r="2" spans="1:4" x14ac:dyDescent="0.2">
      <c r="A2" s="4">
        <v>2016</v>
      </c>
      <c r="B2" s="5">
        <v>33.1</v>
      </c>
      <c r="C2" s="6">
        <v>21.6</v>
      </c>
      <c r="D2" s="6">
        <v>45.1</v>
      </c>
    </row>
    <row r="3" spans="1:4" x14ac:dyDescent="0.2">
      <c r="A3" s="7">
        <v>2017</v>
      </c>
      <c r="B3" s="7">
        <v>20</v>
      </c>
      <c r="C3" s="8">
        <v>26.8</v>
      </c>
      <c r="D3" s="8">
        <v>24.1</v>
      </c>
    </row>
    <row r="4" spans="1:4" x14ac:dyDescent="0.2">
      <c r="A4" s="9">
        <v>2018</v>
      </c>
      <c r="B4" s="9">
        <v>23.2</v>
      </c>
      <c r="C4" s="10">
        <v>42.3</v>
      </c>
      <c r="D4" s="10">
        <v>47.9</v>
      </c>
    </row>
    <row r="5" spans="1:4" x14ac:dyDescent="0.2">
      <c r="A5" s="11">
        <v>2019</v>
      </c>
      <c r="B5" s="9">
        <v>20.5</v>
      </c>
      <c r="C5" s="10">
        <v>35.1</v>
      </c>
      <c r="D5" s="10">
        <v>45.3</v>
      </c>
    </row>
    <row r="6" spans="1:4" x14ac:dyDescent="0.2">
      <c r="A6" s="11">
        <v>2020</v>
      </c>
      <c r="B6" s="7">
        <v>43.5</v>
      </c>
      <c r="C6" s="8">
        <v>32.4</v>
      </c>
      <c r="D6" s="10">
        <v>35.4</v>
      </c>
    </row>
    <row r="8" spans="1:4" x14ac:dyDescent="0.2">
      <c r="A8" s="2"/>
      <c r="B8" s="2" t="s">
        <v>0</v>
      </c>
      <c r="C8" s="2" t="s">
        <v>1</v>
      </c>
      <c r="D8" s="2" t="s">
        <v>2</v>
      </c>
    </row>
    <row r="9" spans="1:4" x14ac:dyDescent="0.2">
      <c r="A9" s="8">
        <v>0</v>
      </c>
      <c r="B9" s="14">
        <f>B$2/SUM($B$2:$D$2)</f>
        <v>0.33166332665330661</v>
      </c>
      <c r="C9" s="14">
        <f t="shared" ref="C9:D10" si="0">C$2/SUM($B$2:$D$2)</f>
        <v>0.21643286573146292</v>
      </c>
      <c r="D9" s="14">
        <f t="shared" si="0"/>
        <v>0.45190380761523041</v>
      </c>
    </row>
    <row r="10" spans="1:4" x14ac:dyDescent="0.2">
      <c r="A10" s="8">
        <f>SUM($B$2:$D$2)/SUM($B$2:$D$6)*100</f>
        <v>20.108805158170465</v>
      </c>
      <c r="B10" s="14">
        <f>B$2/SUM($B$2:$D$2)</f>
        <v>0.33166332665330661</v>
      </c>
      <c r="C10" s="14">
        <f t="shared" si="0"/>
        <v>0.21643286573146292</v>
      </c>
      <c r="D10" s="14">
        <f t="shared" si="0"/>
        <v>0.45190380761523041</v>
      </c>
    </row>
    <row r="11" spans="1:4" x14ac:dyDescent="0.2">
      <c r="A11" s="8">
        <f>SUM($B$2:$D$2)/SUM($B$2:$D$6)*100</f>
        <v>20.108805158170465</v>
      </c>
      <c r="B11" s="14">
        <f>B$3/SUM($B$3:$D$3)</f>
        <v>0.28208744710860362</v>
      </c>
      <c r="C11" s="14">
        <f t="shared" ref="C11:D12" si="1">C$3/SUM($B$3:$D$3)</f>
        <v>0.37799717912552888</v>
      </c>
      <c r="D11" s="14">
        <f t="shared" si="1"/>
        <v>0.33991537376586739</v>
      </c>
    </row>
    <row r="12" spans="1:4" x14ac:dyDescent="0.2">
      <c r="A12" s="14">
        <f>SUM($B$3:$D$3)/SUM($B$2:$D$6)*100+A10</f>
        <v>34.394519443884754</v>
      </c>
      <c r="B12" s="14">
        <f>B$3/SUM($B$3:$D$3)</f>
        <v>0.28208744710860362</v>
      </c>
      <c r="C12" s="14">
        <f t="shared" si="1"/>
        <v>0.37799717912552888</v>
      </c>
      <c r="D12" s="14">
        <f t="shared" si="1"/>
        <v>0.33991537376586739</v>
      </c>
    </row>
    <row r="13" spans="1:4" x14ac:dyDescent="0.2">
      <c r="A13" s="14">
        <f>SUM($B$3:$D$3)/SUM($B$2:$D$6)*100+A11</f>
        <v>34.394519443884754</v>
      </c>
      <c r="B13" s="14">
        <f>B$4/SUM($B$4:$D$4)</f>
        <v>0.20458553791887124</v>
      </c>
      <c r="C13" s="14">
        <f t="shared" ref="C13:D14" si="2">C$4/SUM($B$4:$D$4)</f>
        <v>0.37301587301587297</v>
      </c>
      <c r="D13" s="14">
        <f t="shared" si="2"/>
        <v>0.42239858906525568</v>
      </c>
    </row>
    <row r="14" spans="1:4" x14ac:dyDescent="0.2">
      <c r="A14" s="14">
        <f>SUM($B$4:$D$4)/SUM($B$2:$D$6)*100+A12</f>
        <v>57.243602659681656</v>
      </c>
      <c r="B14" s="14">
        <f>B$4/SUM($B$4:$D$4)</f>
        <v>0.20458553791887124</v>
      </c>
      <c r="C14" s="14">
        <f t="shared" si="2"/>
        <v>0.37301587301587297</v>
      </c>
      <c r="D14" s="14">
        <f t="shared" si="2"/>
        <v>0.42239858906525568</v>
      </c>
    </row>
    <row r="15" spans="1:4" x14ac:dyDescent="0.2">
      <c r="A15" s="14">
        <f>SUM($B$4:$D$4)/SUM($B$2:$D$6)*100+A13</f>
        <v>57.243602659681656</v>
      </c>
      <c r="B15" s="14">
        <f>B$5/SUM($B$5:$D$5)</f>
        <v>0.20317145688800792</v>
      </c>
      <c r="C15" s="14">
        <f t="shared" ref="C15:D16" si="3">C$5/SUM($B$5:$D$5)</f>
        <v>0.34786917740336964</v>
      </c>
      <c r="D15" s="14">
        <f t="shared" si="3"/>
        <v>0.44895936570862233</v>
      </c>
    </row>
    <row r="16" spans="1:4" x14ac:dyDescent="0.2">
      <c r="A16" s="14">
        <f>SUM($B$5:$D$5)/SUM($B$2:$D$6)*100+A14</f>
        <v>77.574047954866018</v>
      </c>
      <c r="B16" s="14">
        <f>B$5/SUM($B$5:$D$5)</f>
        <v>0.20317145688800792</v>
      </c>
      <c r="C16" s="14">
        <f t="shared" si="3"/>
        <v>0.34786917740336964</v>
      </c>
      <c r="D16" s="14">
        <f t="shared" si="3"/>
        <v>0.44895936570862233</v>
      </c>
    </row>
    <row r="17" spans="1:10" x14ac:dyDescent="0.2">
      <c r="A17" s="14">
        <f>SUM($B$5:$D$5)/SUM($B$2:$D$6)*100+A15</f>
        <v>77.574047954866018</v>
      </c>
      <c r="B17" s="14">
        <f>B$6/SUM($B$6:$D$6)</f>
        <v>0.39083557951482478</v>
      </c>
      <c r="C17" s="14">
        <f t="shared" ref="C17:D18" si="4">C$6/SUM($B$6:$D$6)</f>
        <v>0.29110512129380051</v>
      </c>
      <c r="D17" s="14">
        <f t="shared" si="4"/>
        <v>0.3180592991913746</v>
      </c>
    </row>
    <row r="18" spans="1:10" x14ac:dyDescent="0.2">
      <c r="A18" s="14">
        <v>100</v>
      </c>
      <c r="B18" s="14">
        <f>B$6/SUM($B$6:$D$6)</f>
        <v>0.39083557951482478</v>
      </c>
      <c r="C18" s="14">
        <f t="shared" si="4"/>
        <v>0.29110512129380051</v>
      </c>
      <c r="D18" s="14">
        <f t="shared" si="4"/>
        <v>0.3180592991913746</v>
      </c>
    </row>
    <row r="21" spans="1:10" x14ac:dyDescent="0.2">
      <c r="A21" s="19" t="s">
        <v>3</v>
      </c>
      <c r="B21" s="20"/>
      <c r="C21" s="20"/>
      <c r="D21" s="20"/>
      <c r="E21" s="20"/>
    </row>
    <row r="22" spans="1:10" x14ac:dyDescent="0.2">
      <c r="A22" s="14">
        <f>A11/2</f>
        <v>10.054402579085233</v>
      </c>
      <c r="B22" s="14">
        <f>(A13-A11)/2+A11</f>
        <v>27.251662301027608</v>
      </c>
      <c r="C22" s="14">
        <f>(A15-A13)/2+A13</f>
        <v>45.819061051783208</v>
      </c>
      <c r="D22" s="14">
        <f>(A17-A15)/2+A15</f>
        <v>67.408825307273844</v>
      </c>
      <c r="E22" s="14">
        <f>(A18-A17)/2+A17</f>
        <v>88.787023977433009</v>
      </c>
    </row>
    <row r="23" spans="1:10" x14ac:dyDescent="0.2">
      <c r="A23" s="14">
        <v>0</v>
      </c>
      <c r="B23" s="14">
        <v>0</v>
      </c>
      <c r="C23" s="14">
        <v>0</v>
      </c>
      <c r="D23" s="14">
        <v>0</v>
      </c>
      <c r="E23" s="14">
        <v>0</v>
      </c>
    </row>
    <row r="24" spans="1:10" x14ac:dyDescent="0.2">
      <c r="A24" s="13"/>
      <c r="B24" s="13"/>
      <c r="C24" s="13"/>
      <c r="D24" s="13"/>
      <c r="E24" s="13"/>
    </row>
    <row r="25" spans="1:10" x14ac:dyDescent="0.2">
      <c r="A25" s="13"/>
      <c r="B25" s="13"/>
      <c r="C25" s="13"/>
      <c r="D25" s="13"/>
      <c r="E25" s="13"/>
    </row>
    <row r="26" spans="1:10" x14ac:dyDescent="0.2">
      <c r="A26" s="19" t="s">
        <v>4</v>
      </c>
      <c r="B26" s="20"/>
      <c r="C26" s="20"/>
      <c r="D26" s="20"/>
      <c r="E26" s="20"/>
    </row>
    <row r="27" spans="1:10" x14ac:dyDescent="0.2">
      <c r="A27" s="12">
        <f>$A$11/100</f>
        <v>0.20108805158170465</v>
      </c>
      <c r="B27" s="16">
        <f>(A13-A11)/100</f>
        <v>0.14285714285714288</v>
      </c>
      <c r="C27" s="16">
        <f>(A15-A13)/100</f>
        <v>0.22849083215796903</v>
      </c>
      <c r="D27" s="16">
        <f>(A17-A15)/100</f>
        <v>0.20330445295184363</v>
      </c>
      <c r="E27" s="16">
        <f>(A18-A17)/100</f>
        <v>0.22425952045133982</v>
      </c>
    </row>
    <row r="28" spans="1:10" x14ac:dyDescent="0.2">
      <c r="A28" s="14">
        <v>1</v>
      </c>
      <c r="B28" s="14">
        <v>1</v>
      </c>
      <c r="C28" s="14">
        <v>1</v>
      </c>
      <c r="D28" s="14">
        <v>1</v>
      </c>
      <c r="E28" s="14">
        <v>1</v>
      </c>
      <c r="G28" s="15"/>
      <c r="H28" s="15"/>
      <c r="I28" s="15"/>
      <c r="J28" s="15"/>
    </row>
    <row r="30" spans="1:10" x14ac:dyDescent="0.2">
      <c r="A30" s="18" t="s">
        <v>5</v>
      </c>
      <c r="B30" s="18"/>
      <c r="C30" s="17"/>
    </row>
    <row r="31" spans="1:10" x14ac:dyDescent="0.2">
      <c r="A31" s="8">
        <f>B6/SUM(B6:D6)/2</f>
        <v>0.19541778975741239</v>
      </c>
      <c r="B31" s="14">
        <f>SUM($B$6:C6)/SUM($B$6:$D$6)-C6/SUM($B$6:$D$6)/2</f>
        <v>0.53638814016172509</v>
      </c>
      <c r="C31" s="14">
        <f>SUM($B$6:D6)/SUM($B$6:$D$6)-D6/SUM($B$6:$D$6)/2</f>
        <v>0.84097035040431267</v>
      </c>
    </row>
    <row r="32" spans="1:10" x14ac:dyDescent="0.2">
      <c r="A32" s="14">
        <v>100</v>
      </c>
      <c r="B32" s="14">
        <v>100</v>
      </c>
      <c r="C32" s="14">
        <v>100</v>
      </c>
    </row>
    <row r="34" spans="1:3" x14ac:dyDescent="0.2">
      <c r="A34" s="18" t="s">
        <v>6</v>
      </c>
      <c r="B34" s="18"/>
      <c r="C34" s="18"/>
    </row>
    <row r="35" spans="1:3" x14ac:dyDescent="0.2">
      <c r="A35" s="8">
        <f>B2/SUM(B2:D2)/2</f>
        <v>0.16583166332665331</v>
      </c>
      <c r="B35" s="14">
        <f>C2/SUM(B2:D2)/2+Sheet1!B2/SUM(B2:D2)</f>
        <v>0.43987975951903807</v>
      </c>
      <c r="C35" s="14">
        <f>D2/SUM(B2:D2)/2+SUM(B2:C2)/SUM(B2:D2)</f>
        <v>0.77404809619238468</v>
      </c>
    </row>
    <row r="36" spans="1:3" x14ac:dyDescent="0.2">
      <c r="A36" s="8">
        <f>B3/SUM(B3:D3)/2</f>
        <v>0.14104372355430181</v>
      </c>
      <c r="B36" s="14">
        <f>C3/SUM(B3:D3)/2+Sheet1!B3/SUM(B3:D3)</f>
        <v>0.47108603667136806</v>
      </c>
      <c r="C36" s="14">
        <f t="shared" ref="C36:C39" si="5">D3/SUM(B3:D3)/2+SUM(B3:C3)/SUM(B3:D3)</f>
        <v>0.83004231311706611</v>
      </c>
    </row>
    <row r="37" spans="1:3" x14ac:dyDescent="0.2">
      <c r="A37" s="8">
        <f t="shared" ref="A37:A39" si="6">B4/SUM(B4:D4)/2</f>
        <v>0.10229276895943562</v>
      </c>
      <c r="B37" s="14">
        <f>C4/SUM(B4:D4)/2+Sheet1!B4/SUM(B4:D4)</f>
        <v>0.39109347442680775</v>
      </c>
      <c r="C37" s="14">
        <f t="shared" si="5"/>
        <v>0.78880070546737213</v>
      </c>
    </row>
    <row r="38" spans="1:3" x14ac:dyDescent="0.2">
      <c r="A38" s="8">
        <f t="shared" si="6"/>
        <v>0.10158572844400396</v>
      </c>
      <c r="B38" s="14">
        <f>C5/SUM(B5:D5)/2+Sheet1!B5/SUM(B5:D5)</f>
        <v>0.37710604558969274</v>
      </c>
      <c r="C38" s="14">
        <f t="shared" si="5"/>
        <v>0.77552031714568881</v>
      </c>
    </row>
    <row r="39" spans="1:3" x14ac:dyDescent="0.2">
      <c r="A39" s="8">
        <f t="shared" si="6"/>
        <v>0.19541778975741239</v>
      </c>
      <c r="B39" s="14">
        <f>C6/SUM(B6:D6)/2+Sheet1!B6/SUM(B6:D6)</f>
        <v>0.53638814016172498</v>
      </c>
      <c r="C39" s="14">
        <f t="shared" si="5"/>
        <v>0.84097035040431267</v>
      </c>
    </row>
  </sheetData>
  <mergeCells count="2">
    <mergeCell ref="A21:E21"/>
    <mergeCell ref="A26:E26"/>
  </mergeCells>
  <phoneticPr fontId="5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Linda</cp:lastModifiedBy>
  <dcterms:created xsi:type="dcterms:W3CDTF">2020-11-17T02:40:41Z</dcterms:created>
  <dcterms:modified xsi:type="dcterms:W3CDTF">2020-11-20T01:23:20Z</dcterms:modified>
</cp:coreProperties>
</file>